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perso\Desktop\2023.2.4\"/>
    </mc:Choice>
  </mc:AlternateContent>
  <xr:revisionPtr revIDLastSave="0" documentId="13_ncr:1_{F8A0E7F3-C9F5-490B-8B52-51C57150215E}" xr6:coauthVersionLast="47" xr6:coauthVersionMax="47" xr10:uidLastSave="{00000000-0000-0000-0000-000000000000}"/>
  <workbookProtection workbookAlgorithmName="SHA-512" workbookHashValue="CCbyNMiXEihV0TqrbYe5E9J7BMQEFcgIRiFJM5GuiLUEd+Xtc3rY/KX8MBGD1m6HqW02GOj5xNJj8FMtJURVQA==" workbookSaltValue="9SDdmME/hYnca9KHxax5MQ==" workbookSpinCount="100000" lockStructure="1"/>
  <bookViews>
    <workbookView xWindow="-108" yWindow="-108" windowWidth="23256" windowHeight="12576" xr2:uid="{00000000-000D-0000-FFFF-FFFF00000000}"/>
  </bookViews>
  <sheets>
    <sheet name="修正問題集 " sheetId="4" r:id="rId1"/>
    <sheet name="正解" sheetId="3" state="hidden" r:id="rId2"/>
  </sheets>
  <definedNames>
    <definedName name="_GoBack" localSheetId="0">'修正問題集 '!#REF!</definedName>
  </definedNames>
  <calcPr calcId="191029"/>
</workbook>
</file>

<file path=xl/calcChain.xml><?xml version="1.0" encoding="utf-8"?>
<calcChain xmlns="http://schemas.openxmlformats.org/spreadsheetml/2006/main">
  <c r="H32" i="4" l="1"/>
  <c r="C46" i="4" s="1"/>
  <c r="H29" i="4"/>
  <c r="C45" i="4" s="1"/>
  <c r="H26" i="4"/>
  <c r="C44" i="4" s="1"/>
  <c r="H23" i="4"/>
  <c r="C43" i="4" s="1"/>
  <c r="H20" i="4"/>
  <c r="C42" i="4" s="1"/>
  <c r="H17" i="4"/>
  <c r="C41" i="4" s="1"/>
  <c r="H14" i="4"/>
  <c r="C40" i="4" s="1"/>
  <c r="H11" i="4"/>
  <c r="C39" i="4" s="1"/>
  <c r="H8" i="4"/>
  <c r="C38" i="4" s="1"/>
  <c r="H5" i="4"/>
  <c r="C34" i="4" l="1"/>
  <c r="C37" i="4"/>
</calcChain>
</file>

<file path=xl/sharedStrings.xml><?xml version="1.0" encoding="utf-8"?>
<sst xmlns="http://schemas.openxmlformats.org/spreadsheetml/2006/main" count="98" uniqueCount="87">
  <si>
    <t>1.印</t>
  </si>
  <si>
    <t>2.契約書</t>
  </si>
  <si>
    <t>3.説明</t>
  </si>
  <si>
    <t>4.念押し</t>
  </si>
  <si>
    <t>1.話術</t>
  </si>
  <si>
    <t>2.熱意</t>
  </si>
  <si>
    <t>3.確信</t>
  </si>
  <si>
    <t>4.証明・証拠</t>
  </si>
  <si>
    <t>1.勇気</t>
  </si>
  <si>
    <t>2.笑顔</t>
  </si>
  <si>
    <t>3.配慮</t>
  </si>
  <si>
    <t>回答</t>
  </si>
  <si>
    <t>1.ルック・バック</t>
  </si>
  <si>
    <t>2.テイク・オフ</t>
  </si>
  <si>
    <t>4.易しい声かけ</t>
  </si>
  <si>
    <t>1.販売方法</t>
  </si>
  <si>
    <t>2.キャンセル防止</t>
  </si>
  <si>
    <t>3.視聴覚影響度</t>
  </si>
  <si>
    <t>4傾聴度</t>
  </si>
  <si>
    <t>1.サイン</t>
  </si>
  <si>
    <t>3.再確認</t>
  </si>
  <si>
    <t>4.思いやり</t>
  </si>
  <si>
    <t>1.判断力</t>
  </si>
  <si>
    <t>2.使命感</t>
  </si>
  <si>
    <t>4.注意力</t>
  </si>
  <si>
    <t>1.集中力</t>
  </si>
  <si>
    <t>2.ルール</t>
  </si>
  <si>
    <t>3.会議</t>
  </si>
  <si>
    <t>4.相談</t>
  </si>
  <si>
    <t>1.想像力</t>
  </si>
  <si>
    <t>2.判断力</t>
  </si>
  <si>
    <t>3.心</t>
  </si>
  <si>
    <t>4.思いつき</t>
  </si>
  <si>
    <t>1.健康</t>
  </si>
  <si>
    <t>2.礼儀・作法</t>
  </si>
  <si>
    <t>3.身だしなみ</t>
  </si>
  <si>
    <t>4.忍耐力</t>
  </si>
  <si>
    <t>1.契約の後に必要なものはなんですか。</t>
    <rPh sb="2" eb="4">
      <t>ケイヤク</t>
    </rPh>
    <phoneticPr fontId="3"/>
  </si>
  <si>
    <t>2.説得力で最も大事なものはなんですか。</t>
    <phoneticPr fontId="3"/>
  </si>
  <si>
    <t>3.契約プロセスで、最後は何と言いますか</t>
    <phoneticPr fontId="5"/>
  </si>
  <si>
    <t>4.飛び込み営業の「飛び込み」で一番必要なものは</t>
    <phoneticPr fontId="5"/>
  </si>
  <si>
    <t>5.メラビアンの法則とは何</t>
    <phoneticPr fontId="5"/>
  </si>
  <si>
    <t>6.キャンセル防止には何が必要ですか</t>
    <phoneticPr fontId="5"/>
  </si>
  <si>
    <t>7.知識や情報を知恵に変えるのは何ですか</t>
    <phoneticPr fontId="5"/>
  </si>
  <si>
    <t>8.ビジネスマナーの基本は連絡・報告、後は何</t>
    <phoneticPr fontId="5"/>
  </si>
  <si>
    <t>9.「行動は○○○○から始まる」と言います。</t>
    <phoneticPr fontId="5"/>
  </si>
  <si>
    <t>10.トップ営業員が選ぶ資質の一番は（トップ５００人のアンケート調査）</t>
    <phoneticPr fontId="5"/>
  </si>
  <si>
    <t>Q1</t>
    <phoneticPr fontId="3"/>
  </si>
  <si>
    <t>Q2</t>
    <phoneticPr fontId="3"/>
  </si>
  <si>
    <t>Q3</t>
    <phoneticPr fontId="3"/>
  </si>
  <si>
    <t>Q4</t>
    <phoneticPr fontId="3"/>
  </si>
  <si>
    <t>Q5</t>
    <phoneticPr fontId="3"/>
  </si>
  <si>
    <t>Q6</t>
    <phoneticPr fontId="3"/>
  </si>
  <si>
    <t>Q7</t>
    <phoneticPr fontId="3"/>
  </si>
  <si>
    <t>Q8</t>
    <phoneticPr fontId="3"/>
  </si>
  <si>
    <t>Q9</t>
    <phoneticPr fontId="3"/>
  </si>
  <si>
    <t>Q10</t>
    <phoneticPr fontId="3"/>
  </si>
  <si>
    <t>正答率</t>
    <rPh sb="0" eb="3">
      <t>セイトウリツ</t>
    </rPh>
    <phoneticPr fontId="5"/>
  </si>
  <si>
    <t>回答欄</t>
    <rPh sb="0" eb="3">
      <t>カイトウラン</t>
    </rPh>
    <phoneticPr fontId="5"/>
  </si>
  <si>
    <t>正誤</t>
    <rPh sb="0" eb="2">
      <t>セイゴ</t>
    </rPh>
    <phoneticPr fontId="5"/>
  </si>
  <si>
    <t>営業力テスト</t>
    <rPh sb="0" eb="3">
      <t>エイギョウリョク</t>
    </rPh>
    <phoneticPr fontId="5"/>
  </si>
  <si>
    <t>※右側の回答欄をクリックして回答の数字を選択してください。</t>
    <rPh sb="1" eb="3">
      <t>ミギガワ</t>
    </rPh>
    <rPh sb="4" eb="7">
      <t>カイトウラン</t>
    </rPh>
    <rPh sb="14" eb="16">
      <t>カイトウ</t>
    </rPh>
    <rPh sb="17" eb="19">
      <t>スウジ</t>
    </rPh>
    <rPh sb="20" eb="22">
      <t>センタク</t>
    </rPh>
    <phoneticPr fontId="5"/>
  </si>
  <si>
    <t>あなたの営業力試してみませんか？</t>
    <rPh sb="4" eb="7">
      <t>エイギョウリョク</t>
    </rPh>
    <rPh sb="7" eb="8">
      <t>タメ</t>
    </rPh>
    <phoneticPr fontId="5"/>
  </si>
  <si>
    <t>3.ニードトーク</t>
    <phoneticPr fontId="5"/>
  </si>
  <si>
    <t>4.バターンナップ</t>
    <phoneticPr fontId="5"/>
  </si>
  <si>
    <t>問１</t>
    <rPh sb="0" eb="1">
      <t>トイ</t>
    </rPh>
    <phoneticPr fontId="5"/>
  </si>
  <si>
    <t>問２</t>
    <rPh sb="0" eb="1">
      <t>トイ</t>
    </rPh>
    <phoneticPr fontId="5"/>
  </si>
  <si>
    <t>問３</t>
    <rPh sb="0" eb="1">
      <t>トイ</t>
    </rPh>
    <phoneticPr fontId="5"/>
  </si>
  <si>
    <t>問４</t>
    <rPh sb="0" eb="1">
      <t>トイ</t>
    </rPh>
    <phoneticPr fontId="5"/>
  </si>
  <si>
    <t>問５</t>
    <rPh sb="0" eb="1">
      <t>トイ</t>
    </rPh>
    <phoneticPr fontId="5"/>
  </si>
  <si>
    <t>問６</t>
    <rPh sb="0" eb="1">
      <t>トイ</t>
    </rPh>
    <phoneticPr fontId="5"/>
  </si>
  <si>
    <t>問７</t>
    <rPh sb="0" eb="1">
      <t>トイ</t>
    </rPh>
    <phoneticPr fontId="5"/>
  </si>
  <si>
    <t>問８</t>
    <rPh sb="0" eb="1">
      <t>トイ</t>
    </rPh>
    <phoneticPr fontId="5"/>
  </si>
  <si>
    <t>問９</t>
    <rPh sb="0" eb="1">
      <t>トイ</t>
    </rPh>
    <phoneticPr fontId="5"/>
  </si>
  <si>
    <t>問１０</t>
    <rPh sb="0" eb="1">
      <t>トイ</t>
    </rPh>
    <phoneticPr fontId="5"/>
  </si>
  <si>
    <t>キャンセルが多い営業員の言動を精査すると、クロージング後の「念押し」がされていない。</t>
    <phoneticPr fontId="3"/>
  </si>
  <si>
    <t>説得力をつけるには、まず顧客を見極めて、顧客が分かりやすい証明・証拠を提示します。</t>
    <phoneticPr fontId="3"/>
  </si>
  <si>
    <t>営業の基本を学んだ人はすぐわかりますよね、バターンナップ（念押し）です。</t>
    <phoneticPr fontId="3"/>
  </si>
  <si>
    <t>見ず知らずの家に飛び込みますから、訪問される側の気持ちを想像して「配慮」した言動を創造して訪問するのです。</t>
    <phoneticPr fontId="3"/>
  </si>
  <si>
    <t>営業の基本は人と向き合う仕事です。視聴覚影響度を科学的な示したもので、スキルの基本。</t>
    <phoneticPr fontId="3"/>
  </si>
  <si>
    <t>商談はニードトーク・デモ・プレゼン・クロージング・バターンナップと進みますので、最後のバターンナップ（再確認）が必須となります。</t>
    <phoneticPr fontId="3"/>
  </si>
  <si>
    <t>現状況を正しく判断して、何としても理解してもらおうという使命感が脳内の全ての情報を知恵に変えて状況に最も適応した言動を創り出します。</t>
    <phoneticPr fontId="3"/>
  </si>
  <si>
    <t>法・連・相は組織をスムースに前進するためにあり、相談は前進を止めるミスやクレーム等のトラブルを早期に解決するため相談するのです。</t>
    <phoneticPr fontId="3"/>
  </si>
  <si>
    <t>行動は心から始まる。すべて心の持ち様。</t>
    <phoneticPr fontId="3"/>
  </si>
  <si>
    <t>解説(不正解時)</t>
    <rPh sb="0" eb="2">
      <t>カイセツ</t>
    </rPh>
    <rPh sb="3" eb="6">
      <t>フセイカイ</t>
    </rPh>
    <rPh sb="6" eb="7">
      <t>ジ</t>
    </rPh>
    <phoneticPr fontId="5"/>
  </si>
  <si>
    <t>お会いした時の第１印象がとても大事だという事の証明。</t>
  </si>
  <si>
    <t>3.根性</t>
    <rPh sb="2" eb="4">
      <t>コンジョウ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</si>
</sst>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charset val="128"/>
      <scheme val="minor"/>
    </font>
    <font>
      <b/>
      <sz val="11"/>
      <color theme="1"/>
      <name val="ＭＳ Ｐゴシック"/>
      <family val="3"/>
      <charset val="128"/>
      <scheme val="minor"/>
    </font>
    <font>
      <b/>
      <sz val="10"/>
      <color rgb="FF000000"/>
      <name val="ＭＳ Ｐゴシック"/>
      <family val="3"/>
      <charset val="128"/>
    </font>
    <font>
      <sz val="6"/>
      <name val="ＭＳ Ｐゴシック"/>
      <family val="3"/>
      <charset val="128"/>
      <scheme val="minor"/>
    </font>
    <font>
      <b/>
      <sz val="10"/>
      <color rgb="FF000000"/>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26"/>
      <color theme="1"/>
      <name val="ＭＳ Ｐゴシック"/>
      <family val="3"/>
      <charset val="128"/>
      <scheme val="minor"/>
    </font>
    <font>
      <b/>
      <sz val="14"/>
      <color rgb="FF000000"/>
      <name val="ＭＳ Ｐゴシック"/>
      <family val="3"/>
      <charset val="128"/>
    </font>
    <font>
      <sz val="16"/>
      <color theme="1"/>
      <name val="ＭＳ Ｐゴシック"/>
      <family val="3"/>
      <charset val="128"/>
      <scheme val="minor"/>
    </font>
    <font>
      <sz val="11"/>
      <color rgb="FFFF0000"/>
      <name val="ＭＳ Ｐゴシック"/>
      <family val="3"/>
      <charset val="128"/>
      <scheme val="minor"/>
    </font>
    <font>
      <sz val="10"/>
      <color theme="1"/>
      <name val="ＭＳ 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0" fillId="0" borderId="0" xfId="0" applyAlignment="1">
      <alignment horizontal="center" vertical="center"/>
    </xf>
    <xf numFmtId="0" fontId="10" fillId="0" borderId="2" xfId="0" applyFont="1" applyBorder="1" applyAlignment="1">
      <alignment horizontal="center" vertical="center"/>
    </xf>
    <xf numFmtId="9" fontId="11" fillId="0" borderId="3" xfId="1"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justify" vertical="center"/>
    </xf>
    <xf numFmtId="0" fontId="13" fillId="0" borderId="0" xfId="0" applyFont="1">
      <alignment vertical="center"/>
    </xf>
    <xf numFmtId="0" fontId="1" fillId="0" borderId="1" xfId="0" applyFont="1" applyBorder="1" applyAlignment="1" applyProtection="1">
      <alignment horizontal="center" vertical="center"/>
      <protection locked="0"/>
    </xf>
    <xf numFmtId="0" fontId="9" fillId="0" borderId="0" xfId="0" applyFont="1" applyAlignment="1">
      <alignment horizontal="center" vertical="center"/>
    </xf>
    <xf numFmtId="0" fontId="7" fillId="0" borderId="0" xfId="0" applyFont="1" applyAlignment="1">
      <alignment horizontal="left" vertical="center"/>
    </xf>
    <xf numFmtId="0" fontId="12" fillId="0" borderId="0" xfId="0" applyFont="1" applyAlignment="1">
      <alignment horizontal="left"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1B5E7-1196-43CE-A81D-2394D28E1961}">
  <dimension ref="A1:J46"/>
  <sheetViews>
    <sheetView tabSelected="1" workbookViewId="0">
      <selection activeCell="L8" sqref="L8"/>
    </sheetView>
  </sheetViews>
  <sheetFormatPr defaultColWidth="9" defaultRowHeight="18" customHeight="1" x14ac:dyDescent="0.2"/>
  <cols>
    <col min="1" max="1" width="6.109375" customWidth="1"/>
    <col min="2" max="4" width="15.33203125" customWidth="1"/>
    <col min="5" max="5" width="15.44140625" customWidth="1"/>
    <col min="7" max="7" width="9" style="1"/>
    <col min="8" max="8" width="9" style="8" hidden="1" customWidth="1"/>
    <col min="10" max="10" width="9" customWidth="1"/>
  </cols>
  <sheetData>
    <row r="1" spans="2:10" ht="18" customHeight="1" x14ac:dyDescent="0.2">
      <c r="B1" s="15" t="s">
        <v>60</v>
      </c>
      <c r="C1" s="15"/>
    </row>
    <row r="2" spans="2:10" ht="18" customHeight="1" x14ac:dyDescent="0.2">
      <c r="B2" s="15"/>
      <c r="C2" s="15"/>
      <c r="D2" s="16" t="s">
        <v>62</v>
      </c>
      <c r="E2" s="16"/>
      <c r="F2" s="16"/>
    </row>
    <row r="3" spans="2:10" ht="18" customHeight="1" x14ac:dyDescent="0.2">
      <c r="B3" s="17" t="s">
        <v>61</v>
      </c>
      <c r="C3" s="17"/>
      <c r="D3" s="17"/>
      <c r="E3" s="17"/>
    </row>
    <row r="4" spans="2:10" ht="18" customHeight="1" x14ac:dyDescent="0.2">
      <c r="B4" s="2" t="s">
        <v>37</v>
      </c>
      <c r="G4" s="7" t="s">
        <v>58</v>
      </c>
      <c r="H4" s="7" t="s">
        <v>59</v>
      </c>
    </row>
    <row r="5" spans="2:10" ht="18" customHeight="1" x14ac:dyDescent="0.2">
      <c r="B5" s="5" t="s">
        <v>0</v>
      </c>
      <c r="C5" s="5" t="s">
        <v>1</v>
      </c>
      <c r="D5" s="5" t="s">
        <v>2</v>
      </c>
      <c r="E5" s="5" t="s">
        <v>3</v>
      </c>
      <c r="G5" s="14"/>
      <c r="H5" s="8" t="str">
        <f>IF(G5="","",IF(G5=正解!B3,"正","誤"))</f>
        <v/>
      </c>
      <c r="J5" s="1"/>
    </row>
    <row r="6" spans="2:10" ht="18" customHeight="1" x14ac:dyDescent="0.2">
      <c r="B6" s="5"/>
      <c r="C6" s="5"/>
      <c r="D6" s="5"/>
      <c r="E6" s="5"/>
      <c r="J6" s="1"/>
    </row>
    <row r="7" spans="2:10" ht="18" customHeight="1" x14ac:dyDescent="0.2">
      <c r="B7" s="4" t="s">
        <v>38</v>
      </c>
      <c r="C7" s="2"/>
      <c r="D7" s="2"/>
      <c r="E7" s="2"/>
      <c r="J7" s="1"/>
    </row>
    <row r="8" spans="2:10" ht="18" customHeight="1" x14ac:dyDescent="0.2">
      <c r="B8" s="5" t="s">
        <v>4</v>
      </c>
      <c r="C8" s="5" t="s">
        <v>5</v>
      </c>
      <c r="D8" s="5" t="s">
        <v>6</v>
      </c>
      <c r="E8" s="5" t="s">
        <v>7</v>
      </c>
      <c r="G8" s="14"/>
      <c r="H8" s="8" t="str">
        <f>IF(G8="","",IF(G8=正解!B4,"正","誤"))</f>
        <v/>
      </c>
      <c r="J8" s="1"/>
    </row>
    <row r="9" spans="2:10" ht="18" customHeight="1" x14ac:dyDescent="0.2">
      <c r="B9" s="5"/>
      <c r="C9" s="5"/>
      <c r="D9" s="5"/>
      <c r="E9" s="5"/>
      <c r="J9" s="1"/>
    </row>
    <row r="10" spans="2:10" ht="18" customHeight="1" x14ac:dyDescent="0.2">
      <c r="B10" s="4" t="s">
        <v>39</v>
      </c>
      <c r="C10" s="2"/>
      <c r="D10" s="2"/>
      <c r="E10" s="2"/>
      <c r="J10" s="1"/>
    </row>
    <row r="11" spans="2:10" ht="18" customHeight="1" x14ac:dyDescent="0.2">
      <c r="B11" s="5" t="s">
        <v>12</v>
      </c>
      <c r="C11" s="5" t="s">
        <v>13</v>
      </c>
      <c r="D11" s="11" t="s">
        <v>63</v>
      </c>
      <c r="E11" s="11" t="s">
        <v>64</v>
      </c>
      <c r="G11" s="14"/>
      <c r="H11" s="8" t="str">
        <f>IF(G11="","",IF(G11=正解!B5,"正","誤"))</f>
        <v/>
      </c>
      <c r="J11" s="1"/>
    </row>
    <row r="12" spans="2:10" ht="18" customHeight="1" x14ac:dyDescent="0.2">
      <c r="B12" s="5"/>
      <c r="C12" s="5"/>
      <c r="D12" s="5"/>
      <c r="E12" s="5"/>
      <c r="J12" s="1"/>
    </row>
    <row r="13" spans="2:10" ht="18" customHeight="1" x14ac:dyDescent="0.2">
      <c r="B13" s="4" t="s">
        <v>40</v>
      </c>
      <c r="C13" s="2"/>
      <c r="D13" s="2"/>
      <c r="E13" s="2"/>
      <c r="J13" s="1"/>
    </row>
    <row r="14" spans="2:10" ht="18" customHeight="1" x14ac:dyDescent="0.2">
      <c r="B14" s="5" t="s">
        <v>8</v>
      </c>
      <c r="C14" s="5" t="s">
        <v>9</v>
      </c>
      <c r="D14" s="5" t="s">
        <v>10</v>
      </c>
      <c r="E14" s="5" t="s">
        <v>14</v>
      </c>
      <c r="G14" s="14"/>
      <c r="H14" s="8" t="str">
        <f>IF(G14="","",IF(G14=正解!B6,"正","誤"))</f>
        <v/>
      </c>
      <c r="J14" s="1"/>
    </row>
    <row r="15" spans="2:10" ht="18" customHeight="1" x14ac:dyDescent="0.2">
      <c r="B15" s="5"/>
      <c r="C15" s="5"/>
      <c r="D15" s="5"/>
      <c r="E15" s="5"/>
    </row>
    <row r="16" spans="2:10" ht="18" customHeight="1" x14ac:dyDescent="0.2">
      <c r="B16" s="4" t="s">
        <v>41</v>
      </c>
      <c r="C16" s="2"/>
      <c r="D16" s="2"/>
      <c r="E16" s="2"/>
    </row>
    <row r="17" spans="2:10" ht="18" customHeight="1" x14ac:dyDescent="0.2">
      <c r="B17" s="5" t="s">
        <v>15</v>
      </c>
      <c r="C17" s="5" t="s">
        <v>16</v>
      </c>
      <c r="D17" s="5" t="s">
        <v>17</v>
      </c>
      <c r="E17" s="5" t="s">
        <v>18</v>
      </c>
      <c r="G17" s="14"/>
      <c r="H17" s="8" t="str">
        <f>IF(G17="","",IF(G17=正解!B7,"正","誤"))</f>
        <v/>
      </c>
    </row>
    <row r="18" spans="2:10" ht="18" customHeight="1" x14ac:dyDescent="0.2">
      <c r="B18" s="5"/>
      <c r="C18" s="5"/>
      <c r="D18" s="5"/>
      <c r="E18" s="5"/>
    </row>
    <row r="19" spans="2:10" ht="18" customHeight="1" x14ac:dyDescent="0.2">
      <c r="B19" s="4" t="s">
        <v>42</v>
      </c>
      <c r="C19" s="2"/>
      <c r="D19" s="2"/>
      <c r="E19" s="2"/>
    </row>
    <row r="20" spans="2:10" ht="18" customHeight="1" x14ac:dyDescent="0.2">
      <c r="B20" s="5" t="s">
        <v>19</v>
      </c>
      <c r="C20" s="5" t="s">
        <v>1</v>
      </c>
      <c r="D20" s="5" t="s">
        <v>20</v>
      </c>
      <c r="E20" s="5" t="s">
        <v>21</v>
      </c>
      <c r="G20" s="14"/>
      <c r="H20" s="8" t="str">
        <f>IF(G20="","",IF(G20=正解!B8,"正","誤"))</f>
        <v/>
      </c>
    </row>
    <row r="21" spans="2:10" ht="18" customHeight="1" x14ac:dyDescent="0.2">
      <c r="B21" s="5"/>
      <c r="C21" s="5"/>
      <c r="D21" s="5"/>
      <c r="E21" s="5"/>
    </row>
    <row r="22" spans="2:10" ht="18" customHeight="1" x14ac:dyDescent="0.2">
      <c r="B22" s="4" t="s">
        <v>43</v>
      </c>
      <c r="C22" s="2"/>
      <c r="D22" s="2"/>
      <c r="E22" s="2"/>
    </row>
    <row r="23" spans="2:10" ht="18" customHeight="1" x14ac:dyDescent="0.2">
      <c r="B23" s="5" t="s">
        <v>22</v>
      </c>
      <c r="C23" s="5" t="s">
        <v>23</v>
      </c>
      <c r="D23" s="5" t="s">
        <v>86</v>
      </c>
      <c r="E23" s="5" t="s">
        <v>24</v>
      </c>
      <c r="G23" s="14"/>
      <c r="H23" s="8" t="str">
        <f>IF(G23="","",IF(G23=正解!B9,"正","誤"))</f>
        <v/>
      </c>
    </row>
    <row r="24" spans="2:10" ht="18" customHeight="1" x14ac:dyDescent="0.2">
      <c r="B24" s="5"/>
      <c r="C24" s="5"/>
      <c r="D24" s="5"/>
      <c r="E24" s="5"/>
    </row>
    <row r="25" spans="2:10" ht="18" customHeight="1" x14ac:dyDescent="0.2">
      <c r="B25" s="4" t="s">
        <v>44</v>
      </c>
      <c r="C25" s="2"/>
      <c r="D25" s="2"/>
      <c r="E25" s="2"/>
    </row>
    <row r="26" spans="2:10" ht="18" customHeight="1" x14ac:dyDescent="0.2">
      <c r="B26" s="5" t="s">
        <v>25</v>
      </c>
      <c r="C26" s="5" t="s">
        <v>26</v>
      </c>
      <c r="D26" s="5" t="s">
        <v>27</v>
      </c>
      <c r="E26" s="5" t="s">
        <v>28</v>
      </c>
      <c r="G26" s="14"/>
      <c r="H26" s="8" t="str">
        <f>IF(G26="","",IF(G26=正解!B10,"正","誤"))</f>
        <v/>
      </c>
    </row>
    <row r="27" spans="2:10" ht="18" customHeight="1" x14ac:dyDescent="0.2">
      <c r="B27" s="5"/>
      <c r="C27" s="5"/>
      <c r="D27" s="5"/>
      <c r="E27" s="5"/>
    </row>
    <row r="28" spans="2:10" ht="18" customHeight="1" x14ac:dyDescent="0.2">
      <c r="B28" s="4" t="s">
        <v>45</v>
      </c>
      <c r="C28" s="2"/>
      <c r="D28" s="2"/>
      <c r="E28" s="2"/>
    </row>
    <row r="29" spans="2:10" ht="18" customHeight="1" x14ac:dyDescent="0.2">
      <c r="B29" s="5" t="s">
        <v>29</v>
      </c>
      <c r="C29" s="5" t="s">
        <v>30</v>
      </c>
      <c r="D29" s="5" t="s">
        <v>31</v>
      </c>
      <c r="E29" s="5" t="s">
        <v>32</v>
      </c>
      <c r="G29" s="14"/>
      <c r="H29" s="8" t="str">
        <f>IF(G29="","",IF(G29=正解!B11,"正","誤"))</f>
        <v/>
      </c>
      <c r="J29" s="6"/>
    </row>
    <row r="30" spans="2:10" ht="18" customHeight="1" x14ac:dyDescent="0.2">
      <c r="B30" s="5"/>
      <c r="C30" s="5"/>
      <c r="D30" s="5"/>
      <c r="E30" s="5"/>
    </row>
    <row r="31" spans="2:10" ht="18" customHeight="1" x14ac:dyDescent="0.2">
      <c r="B31" s="4" t="s">
        <v>46</v>
      </c>
      <c r="C31" s="2"/>
      <c r="D31" s="2"/>
      <c r="E31" s="2"/>
    </row>
    <row r="32" spans="2:10" ht="18" customHeight="1" x14ac:dyDescent="0.2">
      <c r="B32" s="5" t="s">
        <v>33</v>
      </c>
      <c r="C32" s="5" t="s">
        <v>34</v>
      </c>
      <c r="D32" s="5" t="s">
        <v>35</v>
      </c>
      <c r="E32" s="5" t="s">
        <v>36</v>
      </c>
      <c r="G32" s="14"/>
      <c r="H32" s="8" t="str">
        <f>IF(G32="","",IF(G32=正解!B12,"正","誤"))</f>
        <v/>
      </c>
    </row>
    <row r="33" spans="1:5" ht="18" customHeight="1" thickBot="1" x14ac:dyDescent="0.25">
      <c r="B33" s="3"/>
      <c r="C33" s="3"/>
      <c r="D33" s="3"/>
      <c r="E33" s="3"/>
    </row>
    <row r="34" spans="1:5" ht="18" customHeight="1" thickBot="1" x14ac:dyDescent="0.25">
      <c r="B34" s="9" t="s">
        <v>57</v>
      </c>
      <c r="C34" s="10">
        <f>COUNTIF(H5:H32,"正")/10</f>
        <v>0</v>
      </c>
    </row>
    <row r="36" spans="1:5" ht="18" customHeight="1" x14ac:dyDescent="0.2">
      <c r="B36" s="6" t="s">
        <v>84</v>
      </c>
    </row>
    <row r="37" spans="1:5" ht="18" customHeight="1" x14ac:dyDescent="0.2">
      <c r="A37" s="6"/>
      <c r="B37" s="6" t="s">
        <v>65</v>
      </c>
      <c r="C37" t="str">
        <f>IF(H5="","",IF(H5="誤",正解!E3,"正解"))</f>
        <v/>
      </c>
    </row>
    <row r="38" spans="1:5" ht="18" customHeight="1" x14ac:dyDescent="0.2">
      <c r="B38" s="6" t="s">
        <v>66</v>
      </c>
      <c r="C38" t="str">
        <f>IF(H8="","",IF(H8="誤",正解!E4,"正解"))</f>
        <v/>
      </c>
    </row>
    <row r="39" spans="1:5" ht="18" customHeight="1" x14ac:dyDescent="0.2">
      <c r="B39" s="6" t="s">
        <v>67</v>
      </c>
      <c r="C39" t="str">
        <f>IF(H11="","",IF(H11="誤",正解!E5,"正解"))</f>
        <v/>
      </c>
    </row>
    <row r="40" spans="1:5" ht="18" customHeight="1" x14ac:dyDescent="0.2">
      <c r="B40" s="6" t="s">
        <v>68</v>
      </c>
      <c r="C40" t="str">
        <f>IF(H14="","",IF(H14="誤",正解!E6,"正解"))</f>
        <v/>
      </c>
    </row>
    <row r="41" spans="1:5" ht="18" customHeight="1" x14ac:dyDescent="0.2">
      <c r="B41" s="6" t="s">
        <v>69</v>
      </c>
      <c r="C41" t="str">
        <f>IF(H17="","",IF(H17="誤",正解!E7,"正解"))</f>
        <v/>
      </c>
    </row>
    <row r="42" spans="1:5" ht="18" customHeight="1" x14ac:dyDescent="0.2">
      <c r="B42" s="6" t="s">
        <v>70</v>
      </c>
      <c r="C42" t="str">
        <f>IF(H20="","",IF(H20="誤",正解!E8,"正解"))</f>
        <v/>
      </c>
    </row>
    <row r="43" spans="1:5" ht="18" customHeight="1" x14ac:dyDescent="0.2">
      <c r="B43" s="6" t="s">
        <v>71</v>
      </c>
      <c r="C43" t="str">
        <f>IF(H23="","",IF(H23="誤",正解!E9,"正解"))</f>
        <v/>
      </c>
    </row>
    <row r="44" spans="1:5" ht="18" customHeight="1" x14ac:dyDescent="0.2">
      <c r="B44" s="6" t="s">
        <v>72</v>
      </c>
      <c r="C44" t="str">
        <f>IF(H26="","",IF(H26="誤",正解!E10,"正解"))</f>
        <v/>
      </c>
    </row>
    <row r="45" spans="1:5" ht="18" customHeight="1" x14ac:dyDescent="0.2">
      <c r="B45" s="6" t="s">
        <v>73</v>
      </c>
      <c r="C45" t="str">
        <f>IF(H29="","",IF(H29="誤",正解!E11,"正解"))</f>
        <v/>
      </c>
    </row>
    <row r="46" spans="1:5" ht="18" customHeight="1" x14ac:dyDescent="0.2">
      <c r="B46" s="6" t="s">
        <v>74</v>
      </c>
      <c r="C46" t="str">
        <f>IF(H32="","",IF(H32="誤",正解!E12,"正解"))</f>
        <v/>
      </c>
    </row>
  </sheetData>
  <sheetProtection algorithmName="SHA-512" hashValue="bu8lazeX7j8NjdQVqF5ewj/98D3JQACL2oDS0z0fNoVdU/6n3JPnnZeUlXhfwXYiR0lrMzF/V7PNI4fil7tPeg==" saltValue="udmE6E11DJrDBZ+G7OsH5Q==" spinCount="100000" sheet="1" objects="1" scenarios="1"/>
  <mergeCells count="3">
    <mergeCell ref="B1:C2"/>
    <mergeCell ref="D2:F2"/>
    <mergeCell ref="B3:E3"/>
  </mergeCells>
  <phoneticPr fontId="5"/>
  <dataValidations count="1">
    <dataValidation type="list" allowBlank="1" showInputMessage="1" showErrorMessage="1" sqref="G5 G8 G11 G14 G17 G20 G23 G26 G29 G32" xr:uid="{02DE404D-B524-4C07-B8D3-66A454AE79FF}">
      <formula1>"1,2,3,4"</formula1>
    </dataValidation>
  </dataValidations>
  <pageMargins left="0.7" right="0.7" top="0.75" bottom="0.75" header="0.3" footer="0.3"/>
  <pageSetup paperSize="9" orientation="landscape"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12"/>
  <sheetViews>
    <sheetView workbookViewId="0">
      <selection activeCell="H10" sqref="H10"/>
    </sheetView>
  </sheetViews>
  <sheetFormatPr defaultColWidth="9" defaultRowHeight="13.2" x14ac:dyDescent="0.2"/>
  <cols>
    <col min="5" max="5" width="44.33203125" bestFit="1" customWidth="1"/>
  </cols>
  <sheetData>
    <row r="2" spans="1:8" x14ac:dyDescent="0.2">
      <c r="B2" s="1" t="s">
        <v>11</v>
      </c>
      <c r="E2">
        <v>1</v>
      </c>
      <c r="F2">
        <v>2</v>
      </c>
      <c r="G2">
        <v>3</v>
      </c>
      <c r="H2">
        <v>4</v>
      </c>
    </row>
    <row r="3" spans="1:8" ht="24" x14ac:dyDescent="0.2">
      <c r="A3" s="6" t="s">
        <v>47</v>
      </c>
      <c r="B3" s="1">
        <v>4</v>
      </c>
      <c r="D3" s="6" t="s">
        <v>47</v>
      </c>
      <c r="E3" s="12" t="s">
        <v>75</v>
      </c>
    </row>
    <row r="4" spans="1:8" ht="24" x14ac:dyDescent="0.2">
      <c r="A4" s="6" t="s">
        <v>48</v>
      </c>
      <c r="B4" s="1">
        <v>4</v>
      </c>
      <c r="D4" s="6" t="s">
        <v>48</v>
      </c>
      <c r="E4" s="12" t="s">
        <v>76</v>
      </c>
    </row>
    <row r="5" spans="1:8" ht="24" x14ac:dyDescent="0.2">
      <c r="A5" s="6" t="s">
        <v>49</v>
      </c>
      <c r="B5" s="1">
        <v>3</v>
      </c>
      <c r="D5" s="6" t="s">
        <v>49</v>
      </c>
      <c r="E5" s="12" t="s">
        <v>77</v>
      </c>
    </row>
    <row r="6" spans="1:8" ht="36" x14ac:dyDescent="0.2">
      <c r="A6" s="6" t="s">
        <v>50</v>
      </c>
      <c r="B6" s="1">
        <v>3</v>
      </c>
      <c r="D6" s="6" t="s">
        <v>50</v>
      </c>
      <c r="E6" s="12" t="s">
        <v>78</v>
      </c>
    </row>
    <row r="7" spans="1:8" ht="24" x14ac:dyDescent="0.2">
      <c r="A7" s="6" t="s">
        <v>51</v>
      </c>
      <c r="B7" s="1">
        <v>3</v>
      </c>
      <c r="D7" s="6" t="s">
        <v>51</v>
      </c>
      <c r="E7" s="12" t="s">
        <v>79</v>
      </c>
    </row>
    <row r="8" spans="1:8" ht="48" x14ac:dyDescent="0.2">
      <c r="A8" s="6" t="s">
        <v>52</v>
      </c>
      <c r="B8" s="1">
        <v>3</v>
      </c>
      <c r="D8" s="6" t="s">
        <v>52</v>
      </c>
      <c r="E8" s="12" t="s">
        <v>80</v>
      </c>
    </row>
    <row r="9" spans="1:8" ht="48" x14ac:dyDescent="0.2">
      <c r="A9" s="6" t="s">
        <v>53</v>
      </c>
      <c r="B9" s="1">
        <v>2</v>
      </c>
      <c r="D9" s="6" t="s">
        <v>53</v>
      </c>
      <c r="E9" s="12" t="s">
        <v>81</v>
      </c>
    </row>
    <row r="10" spans="1:8" ht="48" x14ac:dyDescent="0.2">
      <c r="A10" s="6" t="s">
        <v>54</v>
      </c>
      <c r="B10" s="1">
        <v>4</v>
      </c>
      <c r="D10" s="6" t="s">
        <v>54</v>
      </c>
      <c r="E10" s="12" t="s">
        <v>82</v>
      </c>
    </row>
    <row r="11" spans="1:8" x14ac:dyDescent="0.2">
      <c r="A11" s="6" t="s">
        <v>55</v>
      </c>
      <c r="B11" s="1">
        <v>3</v>
      </c>
      <c r="D11" s="6" t="s">
        <v>55</v>
      </c>
      <c r="E11" s="12" t="s">
        <v>83</v>
      </c>
    </row>
    <row r="12" spans="1:8" x14ac:dyDescent="0.2">
      <c r="A12" s="6" t="s">
        <v>56</v>
      </c>
      <c r="B12" s="1">
        <v>3</v>
      </c>
      <c r="D12" s="6" t="s">
        <v>56</v>
      </c>
      <c r="E12" s="13" t="s">
        <v>85</v>
      </c>
      <c r="G12" s="6"/>
    </row>
  </sheetData>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修正問題集 </vt:lpstr>
      <vt:lpstr>正解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dc:creator>
  <cp:lastModifiedBy>perso</cp:lastModifiedBy>
  <cp:lastPrinted>2022-11-01T06:13:49Z</cp:lastPrinted>
  <dcterms:created xsi:type="dcterms:W3CDTF">2006-09-13T11:12:00Z</dcterms:created>
  <dcterms:modified xsi:type="dcterms:W3CDTF">2023-02-04T03:49:02Z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